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11250" activeTab="0"/>
  </bookViews>
  <sheets>
    <sheet name="тендер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<sst xmlns="http://schemas.openxmlformats.org/spreadsheetml/2006/main" count="23" uniqueCount="23">
  <si>
    <t>Критерий</t>
  </si>
  <si>
    <t>Требуемый опыт</t>
  </si>
  <si>
    <t>Коммерческое предложение</t>
  </si>
  <si>
    <t>Технические решения</t>
  </si>
  <si>
    <t>Творческие возможности</t>
  </si>
  <si>
    <t>Внимание к клиенту</t>
  </si>
  <si>
    <t>Правильное понимание задач клиента</t>
  </si>
  <si>
    <t>Оперативность реакции на запросы</t>
  </si>
  <si>
    <t>Вес</t>
  </si>
  <si>
    <t>Претендент 1</t>
  </si>
  <si>
    <t>Претендент 3</t>
  </si>
  <si>
    <t>Претендент 2</t>
  </si>
  <si>
    <t>Итог (средний)</t>
  </si>
  <si>
    <t>Итог с учетом весов</t>
  </si>
  <si>
    <t>Стоимость проекта</t>
  </si>
  <si>
    <t>Пример итоговых экспертных оценок, их весов, а также калькуляция итогов приведена ниже. Максимальная оценка - 5 баллов.</t>
  </si>
  <si>
    <t>В состав экспертной группы рекомендуется включить представителей отдела маркетринга, рекламы и PR, а также IT и обязательно представителя руководства проектом.</t>
  </si>
  <si>
    <t xml:space="preserve">Приведенный итог - мера эффективности претендентов в соотношении с заявленной ими стоимостью разработки проектов. </t>
  </si>
  <si>
    <t>Это означает, что даже с учетом высокого приведенного итога, выигравший претендент может не решить задачу на 100%.</t>
  </si>
  <si>
    <t>Наличие инструментов управления рисками проекта</t>
  </si>
  <si>
    <t>Оценка предложений проводится по указанным ниже кртериям группой экспертов (3-4 чел).</t>
  </si>
  <si>
    <t>Приведенный итог (к стоимости)*</t>
  </si>
  <si>
    <t>*Надо понимать, что этот критерий оценивания относителен, абсолютная оценка содержится в поле "Итог с учетом весов".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</si>
</sst>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#,##0.0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 vertical="justify"/>
    </xf>
    <xf numFmtId="0" fontId="1" fillId="0" borderId="11" xfId="0" applyFont="1" applyBorder="1" applyAlignment="1">
      <alignment horizontal="center" vertical="justify"/>
    </xf>
    <xf numFmtId="0" fontId="1" fillId="0" borderId="11" xfId="0" applyFont="1" applyBorder="1" applyAlignment="1">
      <alignment horizontal="right" vertical="justify"/>
    </xf>
    <xf numFmtId="0" fontId="1" fillId="0" borderId="12" xfId="0" applyFont="1" applyBorder="1" applyAlignment="1">
      <alignment horizontal="right" vertical="justify"/>
    </xf>
    <xf numFmtId="0" fontId="0" fillId="0" borderId="13" xfId="0" applyFill="1" applyBorder="1" applyAlignment="1">
      <alignment vertical="justify"/>
    </xf>
    <xf numFmtId="0" fontId="0" fillId="0" borderId="14" xfId="0" applyBorder="1" applyAlignment="1">
      <alignment vertical="justify"/>
    </xf>
    <xf numFmtId="166" fontId="0" fillId="0" borderId="14" xfId="0" applyNumberFormat="1" applyFill="1" applyBorder="1" applyAlignment="1">
      <alignment horizontal="right" vertical="justify"/>
    </xf>
    <xf numFmtId="166" fontId="0" fillId="0" borderId="15" xfId="0" applyNumberFormat="1" applyFill="1" applyBorder="1" applyAlignment="1">
      <alignment horizontal="right" vertical="justify"/>
    </xf>
    <xf numFmtId="0" fontId="0" fillId="0" borderId="13" xfId="0" applyBorder="1" applyAlignment="1">
      <alignment vertical="justify"/>
    </xf>
    <xf numFmtId="9" fontId="0" fillId="0" borderId="14" xfId="57" applyNumberFormat="1" applyFont="1" applyBorder="1" applyAlignment="1">
      <alignment horizontal="center" vertical="justify"/>
    </xf>
    <xf numFmtId="2" fontId="0" fillId="0" borderId="14" xfId="0" applyNumberFormat="1" applyBorder="1" applyAlignment="1">
      <alignment horizontal="right" vertical="justify"/>
    </xf>
    <xf numFmtId="2" fontId="0" fillId="0" borderId="15" xfId="0" applyNumberFormat="1" applyBorder="1" applyAlignment="1">
      <alignment horizontal="right" vertical="justify"/>
    </xf>
    <xf numFmtId="0" fontId="0" fillId="0" borderId="13" xfId="0" applyBorder="1" applyAlignment="1">
      <alignment vertical="justify" wrapText="1"/>
    </xf>
    <xf numFmtId="0" fontId="0" fillId="0" borderId="13" xfId="0" applyFont="1" applyBorder="1" applyAlignment="1">
      <alignment vertical="justify"/>
    </xf>
    <xf numFmtId="9" fontId="0" fillId="0" borderId="14" xfId="0" applyNumberFormat="1" applyFont="1" applyBorder="1" applyAlignment="1">
      <alignment horizontal="center" vertical="justify"/>
    </xf>
    <xf numFmtId="2" fontId="0" fillId="0" borderId="14" xfId="0" applyNumberFormat="1" applyFont="1" applyBorder="1" applyAlignment="1">
      <alignment horizontal="right" vertical="justify"/>
    </xf>
    <xf numFmtId="2" fontId="0" fillId="0" borderId="15" xfId="0" applyNumberFormat="1" applyFont="1" applyBorder="1" applyAlignment="1">
      <alignment horizontal="right" vertical="justify"/>
    </xf>
    <xf numFmtId="0" fontId="4" fillId="0" borderId="13" xfId="0" applyFont="1" applyBorder="1" applyAlignment="1">
      <alignment vertical="justify"/>
    </xf>
    <xf numFmtId="9" fontId="4" fillId="0" borderId="14" xfId="0" applyNumberFormat="1" applyFont="1" applyBorder="1" applyAlignment="1">
      <alignment horizontal="center" vertical="justify"/>
    </xf>
    <xf numFmtId="0" fontId="4" fillId="0" borderId="14" xfId="0" applyFont="1" applyBorder="1" applyAlignment="1">
      <alignment vertical="justify"/>
    </xf>
    <xf numFmtId="0" fontId="4" fillId="0" borderId="15" xfId="0" applyFont="1" applyBorder="1" applyAlignment="1">
      <alignment vertical="justify"/>
    </xf>
    <xf numFmtId="0" fontId="4" fillId="0" borderId="16" xfId="0" applyFont="1" applyFill="1" applyBorder="1" applyAlignment="1">
      <alignment vertical="justify"/>
    </xf>
    <xf numFmtId="0" fontId="4" fillId="0" borderId="17" xfId="0" applyFont="1" applyBorder="1" applyAlignment="1">
      <alignment vertical="justify"/>
    </xf>
    <xf numFmtId="4" fontId="4" fillId="0" borderId="17" xfId="0" applyNumberFormat="1" applyFont="1" applyBorder="1" applyAlignment="1">
      <alignment vertical="justify"/>
    </xf>
    <xf numFmtId="4" fontId="4" fillId="0" borderId="18" xfId="0" applyNumberFormat="1" applyFont="1" applyBorder="1" applyAlignment="1">
      <alignment vertical="justify"/>
    </xf>
    <xf numFmtId="0" fontId="1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A21" sqref="A21"/>
    </sheetView>
  </sheetViews>
  <sheetFormatPr defaultColWidth="9.00390625" defaultRowHeight="12.75"/>
  <cols>
    <col min="1" max="1" width="35.125" style="0" customWidth="1"/>
    <col min="2" max="2" width="8.75390625" style="0" customWidth="1"/>
    <col min="3" max="5" width="14.75390625" style="0" customWidth="1"/>
    <col min="6" max="6" width="13.625" style="0" customWidth="1"/>
  </cols>
  <sheetData>
    <row r="1" ht="12.75">
      <c r="A1" t="s">
        <v>20</v>
      </c>
    </row>
    <row r="2" ht="12.75">
      <c r="A2" t="s">
        <v>16</v>
      </c>
    </row>
    <row r="3" ht="12.75">
      <c r="A3" t="s">
        <v>15</v>
      </c>
    </row>
    <row r="4" ht="13.5" thickBot="1"/>
    <row r="5" spans="1:5" ht="12.75">
      <c r="A5" s="1" t="s">
        <v>0</v>
      </c>
      <c r="B5" s="2" t="s">
        <v>8</v>
      </c>
      <c r="C5" s="3" t="s">
        <v>9</v>
      </c>
      <c r="D5" s="3" t="s">
        <v>11</v>
      </c>
      <c r="E5" s="4" t="s">
        <v>10</v>
      </c>
    </row>
    <row r="6" spans="1:5" ht="12.75">
      <c r="A6" s="5" t="s">
        <v>14</v>
      </c>
      <c r="B6" s="6"/>
      <c r="C6" s="7">
        <v>100</v>
      </c>
      <c r="D6" s="7">
        <v>120</v>
      </c>
      <c r="E6" s="8">
        <v>150</v>
      </c>
    </row>
    <row r="7" spans="1:5" ht="12.75">
      <c r="A7" s="9" t="s">
        <v>1</v>
      </c>
      <c r="B7" s="10">
        <v>0.1</v>
      </c>
      <c r="C7" s="11">
        <v>4.67</v>
      </c>
      <c r="D7" s="11">
        <v>3.67</v>
      </c>
      <c r="E7" s="12">
        <v>4.33</v>
      </c>
    </row>
    <row r="8" spans="1:5" ht="25.5">
      <c r="A8" s="13" t="s">
        <v>19</v>
      </c>
      <c r="B8" s="10">
        <v>0.2</v>
      </c>
      <c r="C8" s="11">
        <v>1</v>
      </c>
      <c r="D8" s="11">
        <v>2</v>
      </c>
      <c r="E8" s="12">
        <v>3</v>
      </c>
    </row>
    <row r="9" spans="1:5" ht="12.75">
      <c r="A9" s="9" t="s">
        <v>2</v>
      </c>
      <c r="B9" s="10">
        <v>0.2</v>
      </c>
      <c r="C9" s="11">
        <v>1</v>
      </c>
      <c r="D9" s="11">
        <v>1.67</v>
      </c>
      <c r="E9" s="12">
        <v>3.67</v>
      </c>
    </row>
    <row r="10" spans="1:5" ht="12.75">
      <c r="A10" s="9" t="s">
        <v>3</v>
      </c>
      <c r="B10" s="10">
        <v>0.05</v>
      </c>
      <c r="C10" s="11">
        <v>2.33</v>
      </c>
      <c r="D10" s="11">
        <v>1.67</v>
      </c>
      <c r="E10" s="12">
        <v>4.33</v>
      </c>
    </row>
    <row r="11" spans="1:5" ht="12.75">
      <c r="A11" s="9" t="s">
        <v>4</v>
      </c>
      <c r="B11" s="10">
        <v>0.2</v>
      </c>
      <c r="C11" s="11">
        <v>4</v>
      </c>
      <c r="D11" s="11">
        <v>4.33</v>
      </c>
      <c r="E11" s="12">
        <v>4</v>
      </c>
    </row>
    <row r="12" spans="1:5" ht="12.75">
      <c r="A12" s="9" t="s">
        <v>5</v>
      </c>
      <c r="B12" s="10">
        <v>0.1</v>
      </c>
      <c r="C12" s="11">
        <v>1.67</v>
      </c>
      <c r="D12" s="11">
        <v>2.33</v>
      </c>
      <c r="E12" s="12">
        <v>4.33</v>
      </c>
    </row>
    <row r="13" spans="1:5" ht="12.75">
      <c r="A13" s="9" t="s">
        <v>6</v>
      </c>
      <c r="B13" s="10">
        <v>0.1</v>
      </c>
      <c r="C13" s="11">
        <v>1.67</v>
      </c>
      <c r="D13" s="11">
        <v>1.67</v>
      </c>
      <c r="E13" s="12">
        <v>4.67</v>
      </c>
    </row>
    <row r="14" spans="1:5" ht="12.75">
      <c r="A14" s="9" t="s">
        <v>7</v>
      </c>
      <c r="B14" s="10">
        <v>0.05</v>
      </c>
      <c r="C14" s="11">
        <v>1.67</v>
      </c>
      <c r="D14" s="11">
        <v>1.67</v>
      </c>
      <c r="E14" s="12">
        <v>4</v>
      </c>
    </row>
    <row r="15" spans="1:5" ht="12.75">
      <c r="A15" s="14" t="s">
        <v>12</v>
      </c>
      <c r="B15" s="15">
        <f>SUM(B7:B14)</f>
        <v>1</v>
      </c>
      <c r="C15" s="16">
        <f>AVERAGE(C7:C14)</f>
        <v>2.2512499999999998</v>
      </c>
      <c r="D15" s="16">
        <f>AVERAGE(D7:D14)</f>
        <v>2.3762499999999998</v>
      </c>
      <c r="E15" s="17">
        <f>AVERAGE(E7:E14)</f>
        <v>4.04125</v>
      </c>
    </row>
    <row r="16" spans="1:5" ht="12.75">
      <c r="A16" s="18" t="s">
        <v>13</v>
      </c>
      <c r="B16" s="19">
        <f>B15</f>
        <v>1</v>
      </c>
      <c r="C16" s="20">
        <f>(C7*B7+C9*B9+C10*B10+C11*B11+C12*B12+C13*B13+C14*B14+B8*C8)</f>
        <v>2.2010000000000005</v>
      </c>
      <c r="D16" s="20">
        <f>B7*D7+B9*D9+B10*D10+B11*D11+B12*D12+B13*D13+B14*D14+B8*D8</f>
        <v>2.534</v>
      </c>
      <c r="E16" s="21">
        <f>E7*B7+E9*B9+E10*B10+E11*B11+E12*B12+E13*B13+E14*B14+B8*E8</f>
        <v>3.8835000000000006</v>
      </c>
    </row>
    <row r="17" spans="1:5" ht="26.25" thickBot="1">
      <c r="A17" s="22" t="s">
        <v>21</v>
      </c>
      <c r="B17" s="23"/>
      <c r="C17" s="24">
        <f>C16/C6*100</f>
        <v>2.2010000000000005</v>
      </c>
      <c r="D17" s="24">
        <f>D16/D6*100</f>
        <v>2.1116666666666664</v>
      </c>
      <c r="E17" s="25">
        <f>E16/E6*100</f>
        <v>2.5890000000000004</v>
      </c>
    </row>
    <row r="19" ht="12.75">
      <c r="A19" t="s">
        <v>17</v>
      </c>
    </row>
    <row r="20" ht="12.75">
      <c r="A20" s="26" t="s">
        <v>22</v>
      </c>
    </row>
    <row r="21" ht="12.75">
      <c r="A21" s="26" t="s">
        <v>18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i-Partner.ru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Rouben E. Sadoyan</dc:creator>
  <cp:keywords/>
  <dc:description/>
  <cp:lastModifiedBy>Rouben Sadoyan</cp:lastModifiedBy>
  <dcterms:created xsi:type="dcterms:W3CDTF">2006-10-19T10:55:36Z</dcterms:created>
  <dcterms:modified xsi:type="dcterms:W3CDTF">2007-12-20T14:44:15Z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